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16" documentId="11_4C7F18107482722DDE3B49474FC6016C0A3AE274" xr6:coauthVersionLast="47" xr6:coauthVersionMax="47" xr10:uidLastSave="{BEDF67E8-5932-4939-B31B-145987F74886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B8" i="5"/>
  <c r="B2" i="5"/>
  <c r="B8" i="4"/>
  <c r="B2" i="4"/>
  <c r="B8" i="3"/>
  <c r="B2" i="3"/>
  <c r="B9" i="2"/>
  <c r="A1" i="1"/>
</calcChain>
</file>

<file path=xl/sharedStrings.xml><?xml version="1.0" encoding="utf-8"?>
<sst xmlns="http://schemas.openxmlformats.org/spreadsheetml/2006/main" count="33" uniqueCount="25">
  <si>
    <t>Description</t>
  </si>
  <si>
    <t>Value</t>
  </si>
  <si>
    <t>Annual Interest Rate (5%)</t>
  </si>
  <si>
    <t>Monthly Interest Rate 5% ÷ 12</t>
  </si>
  <si>
    <t>Total Loan Amount PV</t>
  </si>
  <si>
    <t>Total Number of Periods 4 × 12</t>
  </si>
  <si>
    <t>Start Period</t>
  </si>
  <si>
    <t>End Period</t>
  </si>
  <si>
    <t>Type (payment at the end of month)</t>
  </si>
  <si>
    <t xml:space="preserve">Annual interest rate: </t>
  </si>
  <si>
    <t>Monthly rate: =5%/12</t>
  </si>
  <si>
    <t xml:space="preserve">Total periods: </t>
  </si>
  <si>
    <t>Present loan value:</t>
  </si>
  <si>
    <t xml:space="preserve">Start period: </t>
  </si>
  <si>
    <t>End period: 24 (for the first 2 years)</t>
  </si>
  <si>
    <t>Type: 0 (end-of-period payment)</t>
  </si>
  <si>
    <t xml:space="preserve">Monthly rate: </t>
  </si>
  <si>
    <t>Total periods: (4 years × 12 months)</t>
  </si>
  <si>
    <t xml:space="preserve">Present loan value: </t>
  </si>
  <si>
    <t>End period: (for the first 2 years)</t>
  </si>
  <si>
    <t>Type: (end-of-period payment)</t>
  </si>
  <si>
    <t>End period: (for the first 3 years)</t>
  </si>
  <si>
    <t>First 3 years</t>
  </si>
  <si>
    <t>CUMPRINC Function in Google Sheets</t>
  </si>
  <si>
    <t>https://www.excelmojo.com/cumprinc-function-in-google-sheets/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</si>
</sst>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0.0%"/>
    <numFmt numFmtId="167" formatCode="0.00000"/>
    <numFmt numFmtId="168" formatCode="0.0000"/>
  </numFmts>
  <fonts count="8" x14ac:knownFonts="1">
    <font>
      <sz val="10"/>
      <color rgb="FF000000"/>
      <name val="Arial"/>
      <scheme val="minor"/>
    </font>
    <font>
      <b/>
      <sz val="11"/>
      <color theme="1"/>
      <name val="Calibri"/>
    </font>
    <font>
      <b/>
      <sz val="10"/>
      <color rgb="FFFFFFFF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1"/>
      <color theme="1"/>
      <name val="Calibri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0" fontId="7" fillId="0" borderId="0" xfId="0" applyFont="1"/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B3F9ED-1D9B-43A7-917B-7ABC864B1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cumprinc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9E91E-44DF-47A6-9167-176A5EAF2D15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13" t="s">
        <v>23</v>
      </c>
    </row>
    <row r="6" spans="1:1" x14ac:dyDescent="0.25">
      <c r="A6" s="14" t="s">
        <v>24</v>
      </c>
    </row>
  </sheetData>
  <hyperlinks>
    <hyperlink ref="A6" r:id="rId1" xr:uid="{BF44FAE9-BC0F-4BCE-89D4-6F0E51E0FE2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sheetData>
    <row r="1" spans="1:1" x14ac:dyDescent="0.25">
      <c r="A1" s="1">
        <f>CUMPRINC(6%/12, 60, 10000, 1, 12, 0)</f>
        <v>-1768.0316724465335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9"/>
  <sheetViews>
    <sheetView workbookViewId="0">
      <selection activeCell="B9" sqref="B9"/>
    </sheetView>
  </sheetViews>
  <sheetFormatPr defaultColWidth="12.6640625" defaultRowHeight="15.75" customHeight="1" x14ac:dyDescent="0.25"/>
  <cols>
    <col min="1" max="1" width="27" customWidth="1"/>
  </cols>
  <sheetData>
    <row r="1" spans="1:3" x14ac:dyDescent="0.25">
      <c r="A1" s="3" t="s">
        <v>0</v>
      </c>
      <c r="B1" s="3" t="s">
        <v>1</v>
      </c>
      <c r="C1" s="2"/>
    </row>
    <row r="2" spans="1:3" x14ac:dyDescent="0.25">
      <c r="A2" s="4" t="s">
        <v>2</v>
      </c>
      <c r="B2" s="4">
        <v>0.05</v>
      </c>
    </row>
    <row r="3" spans="1:3" x14ac:dyDescent="0.25">
      <c r="A3" s="4" t="s">
        <v>3</v>
      </c>
      <c r="B3" s="4">
        <v>4.1669999999999997E-3</v>
      </c>
    </row>
    <row r="4" spans="1:3" x14ac:dyDescent="0.25">
      <c r="A4" s="4" t="s">
        <v>4</v>
      </c>
      <c r="B4" s="5">
        <v>20000</v>
      </c>
    </row>
    <row r="5" spans="1:3" x14ac:dyDescent="0.25">
      <c r="A5" s="4" t="s">
        <v>5</v>
      </c>
      <c r="B5" s="4">
        <v>48</v>
      </c>
    </row>
    <row r="6" spans="1:3" x14ac:dyDescent="0.25">
      <c r="A6" s="4" t="s">
        <v>6</v>
      </c>
      <c r="B6" s="4">
        <v>1</v>
      </c>
    </row>
    <row r="7" spans="1:3" x14ac:dyDescent="0.25">
      <c r="A7" s="4" t="s">
        <v>7</v>
      </c>
      <c r="B7" s="4">
        <v>12</v>
      </c>
    </row>
    <row r="8" spans="1:3" x14ac:dyDescent="0.25">
      <c r="A8" s="4" t="s">
        <v>8</v>
      </c>
      <c r="B8" s="4">
        <v>0</v>
      </c>
    </row>
    <row r="9" spans="1:3" x14ac:dyDescent="0.25">
      <c r="A9" s="6"/>
      <c r="B9" s="7">
        <f>CUMPRINC(B3, B5, B4, B6, B7, B8)</f>
        <v>-4632.2005708770439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8"/>
  <sheetViews>
    <sheetView workbookViewId="0">
      <selection activeCell="B8" sqref="B8"/>
    </sheetView>
  </sheetViews>
  <sheetFormatPr defaultColWidth="12.6640625" defaultRowHeight="15.75" customHeight="1" x14ac:dyDescent="0.25"/>
  <cols>
    <col min="1" max="1" width="31" customWidth="1"/>
  </cols>
  <sheetData>
    <row r="1" spans="1:2" x14ac:dyDescent="0.25">
      <c r="A1" s="4" t="s">
        <v>9</v>
      </c>
      <c r="B1" s="8">
        <v>4.4999999999999998E-2</v>
      </c>
    </row>
    <row r="2" spans="1:2" x14ac:dyDescent="0.25">
      <c r="A2" s="4" t="s">
        <v>10</v>
      </c>
      <c r="B2" s="4">
        <f>B1/12</f>
        <v>3.7499999999999999E-3</v>
      </c>
    </row>
    <row r="3" spans="1:2" x14ac:dyDescent="0.25">
      <c r="A3" s="4" t="s">
        <v>11</v>
      </c>
      <c r="B3" s="4">
        <v>36</v>
      </c>
    </row>
    <row r="4" spans="1:2" x14ac:dyDescent="0.25">
      <c r="A4" s="4" t="s">
        <v>12</v>
      </c>
      <c r="B4" s="7">
        <v>25000</v>
      </c>
    </row>
    <row r="5" spans="1:2" x14ac:dyDescent="0.25">
      <c r="A5" s="4" t="s">
        <v>13</v>
      </c>
      <c r="B5" s="4">
        <v>1</v>
      </c>
    </row>
    <row r="6" spans="1:2" x14ac:dyDescent="0.25">
      <c r="A6" s="4" t="s">
        <v>14</v>
      </c>
      <c r="B6" s="4">
        <v>24</v>
      </c>
    </row>
    <row r="7" spans="1:2" x14ac:dyDescent="0.25">
      <c r="A7" s="4" t="s">
        <v>15</v>
      </c>
      <c r="B7" s="4">
        <v>0</v>
      </c>
    </row>
    <row r="8" spans="1:2" x14ac:dyDescent="0.25">
      <c r="A8" s="6"/>
      <c r="B8" s="4">
        <f>CUMPRINC(B2, B3, B4, B5, B6, B7)</f>
        <v>-16289.693260768607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8"/>
  <sheetViews>
    <sheetView workbookViewId="0">
      <selection activeCell="B8" sqref="B8"/>
    </sheetView>
  </sheetViews>
  <sheetFormatPr defaultColWidth="12.6640625" defaultRowHeight="15.75" customHeight="1" x14ac:dyDescent="0.25"/>
  <cols>
    <col min="1" max="1" width="27.44140625" customWidth="1"/>
  </cols>
  <sheetData>
    <row r="1" spans="1:2" ht="15.75" customHeight="1" x14ac:dyDescent="0.25">
      <c r="A1" s="9" t="s">
        <v>9</v>
      </c>
      <c r="B1" s="10">
        <v>0.05</v>
      </c>
    </row>
    <row r="2" spans="1:2" ht="15.75" customHeight="1" x14ac:dyDescent="0.25">
      <c r="A2" s="9" t="s">
        <v>16</v>
      </c>
      <c r="B2" s="11">
        <f>5%/12</f>
        <v>4.1666666666666666E-3</v>
      </c>
    </row>
    <row r="3" spans="1:2" ht="15.75" customHeight="1" x14ac:dyDescent="0.25">
      <c r="A3" s="9" t="s">
        <v>17</v>
      </c>
      <c r="B3" s="4">
        <v>48</v>
      </c>
    </row>
    <row r="4" spans="1:2" ht="15.75" customHeight="1" x14ac:dyDescent="0.25">
      <c r="A4" s="9" t="s">
        <v>18</v>
      </c>
      <c r="B4" s="4">
        <v>15000</v>
      </c>
    </row>
    <row r="5" spans="1:2" ht="15.75" customHeight="1" x14ac:dyDescent="0.25">
      <c r="A5" s="9" t="s">
        <v>13</v>
      </c>
      <c r="B5" s="4">
        <v>1</v>
      </c>
    </row>
    <row r="6" spans="1:2" ht="15.75" customHeight="1" x14ac:dyDescent="0.25">
      <c r="A6" s="9" t="s">
        <v>19</v>
      </c>
      <c r="B6" s="4">
        <v>24</v>
      </c>
    </row>
    <row r="7" spans="1:2" ht="15.75" customHeight="1" x14ac:dyDescent="0.25">
      <c r="A7" s="9" t="s">
        <v>20</v>
      </c>
      <c r="B7" s="4">
        <v>0</v>
      </c>
    </row>
    <row r="8" spans="1:2" ht="13.2" x14ac:dyDescent="0.25">
      <c r="A8" s="6"/>
      <c r="B8" s="7">
        <f ca="1">IFERROR(__xludf.DUMMYFUNCTION("UMINUS(CUMPRINC(B2, B3, B4, B5, B6, B7))"),7126.08933399151)</f>
        <v>7126.0893339915101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9"/>
  <sheetViews>
    <sheetView workbookViewId="0">
      <selection activeCell="B9" sqref="B9"/>
    </sheetView>
  </sheetViews>
  <sheetFormatPr defaultColWidth="12.6640625" defaultRowHeight="15.75" customHeight="1" x14ac:dyDescent="0.25"/>
  <cols>
    <col min="1" max="1" width="27.44140625" customWidth="1"/>
  </cols>
  <sheetData>
    <row r="1" spans="1:2" ht="15.75" customHeight="1" x14ac:dyDescent="0.25">
      <c r="A1" s="9" t="s">
        <v>9</v>
      </c>
      <c r="B1" s="10">
        <v>0.06</v>
      </c>
    </row>
    <row r="2" spans="1:2" ht="15.75" customHeight="1" x14ac:dyDescent="0.25">
      <c r="A2" s="9" t="s">
        <v>16</v>
      </c>
      <c r="B2" s="12">
        <f>B1/12</f>
        <v>5.0000000000000001E-3</v>
      </c>
    </row>
    <row r="3" spans="1:2" ht="15.75" customHeight="1" x14ac:dyDescent="0.25">
      <c r="A3" s="9" t="s">
        <v>17</v>
      </c>
      <c r="B3" s="4">
        <v>48</v>
      </c>
    </row>
    <row r="4" spans="1:2" ht="15.75" customHeight="1" x14ac:dyDescent="0.25">
      <c r="A4" s="9" t="s">
        <v>18</v>
      </c>
      <c r="B4" s="5">
        <v>20000</v>
      </c>
    </row>
    <row r="5" spans="1:2" ht="15.75" customHeight="1" x14ac:dyDescent="0.25">
      <c r="A5" s="9" t="s">
        <v>13</v>
      </c>
      <c r="B5" s="4">
        <v>1</v>
      </c>
    </row>
    <row r="6" spans="1:2" ht="15.75" customHeight="1" x14ac:dyDescent="0.25">
      <c r="A6" s="9" t="s">
        <v>21</v>
      </c>
      <c r="B6" s="4">
        <v>36</v>
      </c>
    </row>
    <row r="7" spans="1:2" ht="15.75" customHeight="1" x14ac:dyDescent="0.25">
      <c r="A7" s="9" t="s">
        <v>20</v>
      </c>
      <c r="B7" s="4">
        <v>0</v>
      </c>
    </row>
    <row r="8" spans="1:2" ht="13.2" x14ac:dyDescent="0.25">
      <c r="A8" s="6"/>
      <c r="B8" s="7">
        <f ca="1">IFERROR(__xludf.DUMMYFUNCTION("PMT(B1/12, B3, -B4)"),469.700580958721)</f>
        <v>469.70058095872099</v>
      </c>
    </row>
    <row r="9" spans="1:2" ht="13.2" x14ac:dyDescent="0.25">
      <c r="A9" s="4" t="s">
        <v>22</v>
      </c>
      <c r="B9" s="7">
        <f>CUMPRINC(B2, 36, B4, B5, B6, 0)</f>
        <v>-19999.999999999996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2025-07-17T09:27:02Z</dcterms:modified>
</cp:coreProperties>
</file>